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asto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<sst xmlns="http://schemas.openxmlformats.org/spreadsheetml/2006/main" count="36" uniqueCount="30">
  <si>
    <t>Personal</t>
  </si>
  <si>
    <t>Presupuesto</t>
  </si>
  <si>
    <t>Real</t>
  </si>
  <si>
    <t>Diferencia (%)</t>
  </si>
  <si>
    <t>Oficina</t>
  </si>
  <si>
    <t>Almacén</t>
  </si>
  <si>
    <t>Vendedores</t>
  </si>
  <si>
    <t>Costos</t>
  </si>
  <si>
    <t>Gastos totales</t>
  </si>
  <si>
    <t>Nombre de la compañía</t>
  </si>
  <si>
    <t>Publicidad</t>
  </si>
  <si>
    <t>Deudas</t>
  </si>
  <si>
    <t>Beneficios</t>
  </si>
  <si>
    <t>Artículos</t>
  </si>
  <si>
    <t>Franqueo</t>
  </si>
  <si>
    <t>Alquiler o hipoteca</t>
  </si>
  <si>
    <t>Gastos de ventas</t>
  </si>
  <si>
    <t>Impuestos</t>
  </si>
  <si>
    <t>Servicios</t>
  </si>
  <si>
    <t>Otros</t>
  </si>
  <si>
    <t>Seguro</t>
  </si>
  <si>
    <t>Interés</t>
  </si>
  <si>
    <t>Teléfono</t>
  </si>
  <si>
    <t>Mantenimiento y reparaciones</t>
  </si>
  <si>
    <t>Tarifas de la asesoría jurídica</t>
  </si>
  <si>
    <t>Depreciación</t>
  </si>
  <si>
    <t>Transporte</t>
  </si>
  <si>
    <t>Almacenamiento</t>
  </si>
  <si>
    <t>PRESUPUESTO DE GASTOS</t>
  </si>
  <si>
    <t xml:space="preserve">Diferencia 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</si>
</sst>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0\ [$€-C0A]"/>
    <numFmt numFmtId="172" formatCode="[$RD$-1C0A]#,##0"/>
    <numFmt numFmtId="173" formatCode="[$RD$-1C0A]#,##0.00"/>
  </numFmts>
  <fonts count="54">
    <font>
      <sz val="11"/>
      <color indexed="8"/>
      <name val="Franklin Gothic Book"/>
      <family val="2"/>
    </font>
    <font>
      <sz val="10"/>
      <color indexed="8"/>
      <name val="Franklin Gothic Medium"/>
      <family val="2"/>
    </font>
    <font>
      <sz val="12"/>
      <color indexed="8"/>
      <name val="Franklin Gothic Medium"/>
      <family val="2"/>
    </font>
    <font>
      <sz val="10"/>
      <color indexed="8"/>
      <name val="Franklin Gothic Book"/>
      <family val="2"/>
    </font>
    <font>
      <sz val="8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0"/>
      <color indexed="12"/>
      <name val="Franklin Gothic Medium"/>
      <family val="2"/>
    </font>
    <font>
      <sz val="10"/>
      <color indexed="12"/>
      <name val="Franklin Gothic Book"/>
      <family val="2"/>
    </font>
    <font>
      <sz val="11"/>
      <color indexed="12"/>
      <name val="Franklin Gothic Book"/>
      <family val="2"/>
    </font>
    <font>
      <b/>
      <sz val="11"/>
      <color indexed="12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9" fillId="3" borderId="0" applyNumberFormat="0" applyBorder="0" applyAlignment="0" applyProtection="0"/>
    <xf numFmtId="0" fontId="41" fillId="36" borderId="0" applyNumberFormat="0" applyBorder="0" applyAlignment="0" applyProtection="0"/>
    <xf numFmtId="0" fontId="13" fillId="16" borderId="1" applyNumberFormat="0" applyAlignment="0" applyProtection="0"/>
    <xf numFmtId="0" fontId="42" fillId="37" borderId="2" applyNumberFormat="0" applyAlignment="0" applyProtection="0"/>
    <xf numFmtId="0" fontId="43" fillId="38" borderId="3" applyNumberFormat="0" applyAlignment="0" applyProtection="0"/>
    <xf numFmtId="0" fontId="44" fillId="0" borderId="4" applyNumberFormat="0" applyFill="0" applyAlignment="0" applyProtection="0"/>
    <xf numFmtId="0" fontId="15" fillId="39" borderId="5" applyNumberFormat="0" applyAlignment="0" applyProtection="0"/>
    <xf numFmtId="0" fontId="4" fillId="0" borderId="0">
      <alignment horizontal="left" vertical="center"/>
      <protection/>
    </xf>
    <xf numFmtId="14" fontId="4" fillId="0" borderId="0">
      <alignment/>
      <protection/>
    </xf>
    <xf numFmtId="0" fontId="45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6" fillId="46" borderId="2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11" fillId="14" borderId="1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48" borderId="10" applyNumberFormat="0" applyFont="0" applyAlignment="0" applyProtection="0"/>
    <xf numFmtId="0" fontId="0" fillId="4" borderId="11" applyNumberFormat="0" applyFont="0" applyAlignment="0" applyProtection="0"/>
    <xf numFmtId="0" fontId="12" fillId="16" borderId="12" applyNumberFormat="0" applyAlignment="0" applyProtection="0"/>
    <xf numFmtId="9" fontId="0" fillId="0" borderId="0" applyFont="0" applyFill="0" applyBorder="0" applyAlignment="0" applyProtection="0"/>
    <xf numFmtId="0" fontId="48" fillId="37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45" fillId="0" borderId="16" applyNumberFormat="0" applyFill="0" applyAlignment="0" applyProtection="0"/>
    <xf numFmtId="0" fontId="18" fillId="0" borderId="17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70" fontId="0" fillId="0" borderId="0" xfId="91" applyNumberFormat="1" applyFont="1" applyFill="1" applyBorder="1" applyAlignment="1">
      <alignment vertical="center"/>
    </xf>
    <xf numFmtId="9" fontId="0" fillId="0" borderId="0" xfId="91" applyFont="1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4" fillId="0" borderId="0" xfId="65">
      <alignment/>
      <protection/>
    </xf>
    <xf numFmtId="171" fontId="0" fillId="0" borderId="0" xfId="0" applyNumberFormat="1" applyFill="1" applyBorder="1" applyAlignment="1">
      <alignment vertical="center"/>
    </xf>
    <xf numFmtId="172" fontId="20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 horizontal="left" vertical="center"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2" fillId="0" borderId="0" xfId="95" applyFont="1">
      <alignment horizontal="left"/>
      <protection/>
    </xf>
    <xf numFmtId="0" fontId="2" fillId="0" borderId="0" xfId="95">
      <alignment horizontal="left"/>
      <protection/>
    </xf>
    <xf numFmtId="0" fontId="4" fillId="0" borderId="0" xfId="64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pany Name" xfId="64"/>
    <cellStyle name="Date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85725</xdr:colOff>
      <xdr:row>2</xdr:row>
      <xdr:rowOff>190500</xdr:rowOff>
    </xdr:to>
    <xdr:pic>
      <xdr:nvPicPr>
        <xdr:cNvPr id="1" name="4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28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6:F10" totalsRowShown="0">
  <autoFilter ref="B6:F10"/>
  <tableColumns count="5">
    <tableColumn id="1" name="Personal"/>
    <tableColumn id="2" name="Presupuesto"/>
    <tableColumn id="3" name="Real"/>
    <tableColumn id="4" name="Diferencia "/>
    <tableColumn id="5" name="Diferencia (%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2"/>
  <sheetViews>
    <sheetView showGridLines="0" tabSelected="1" zoomScalePageLayoutView="0" workbookViewId="0" topLeftCell="A1">
      <selection activeCell="B1" sqref="B1"/>
    </sheetView>
  </sheetViews>
  <sheetFormatPr defaultColWidth="8.88671875" defaultRowHeight="15.75"/>
  <cols>
    <col min="1" max="1" width="1.1171875" style="1" customWidth="1"/>
    <col min="2" max="2" width="19.4453125" style="1" customWidth="1"/>
    <col min="3" max="4" width="10.77734375" style="1" customWidth="1"/>
    <col min="5" max="5" width="14.77734375" style="14" customWidth="1"/>
    <col min="6" max="6" width="14.77734375" style="1" customWidth="1"/>
    <col min="7" max="16384" width="8.88671875" style="1" customWidth="1"/>
  </cols>
  <sheetData>
    <row r="1" ht="15.75"/>
    <row r="2" ht="15.75"/>
    <row r="3" spans="2:6" s="2" customFormat="1" ht="39" customHeight="1">
      <c r="B3" s="18" t="s">
        <v>28</v>
      </c>
      <c r="C3" s="19"/>
      <c r="E3" s="12"/>
      <c r="F3" s="10">
        <f ca="1">NOW()</f>
        <v>40847.45825694445</v>
      </c>
    </row>
    <row r="4" spans="2:6" s="9" customFormat="1" ht="15" customHeight="1">
      <c r="B4" s="20" t="s">
        <v>9</v>
      </c>
      <c r="C4" s="20"/>
      <c r="D4" s="7"/>
      <c r="E4" s="13"/>
      <c r="F4" s="8"/>
    </row>
    <row r="5" ht="15" customHeight="1"/>
    <row r="6" spans="2:6" s="3" customFormat="1" ht="15" customHeight="1">
      <c r="B6" s="3" t="s">
        <v>0</v>
      </c>
      <c r="C6" s="3" t="s">
        <v>1</v>
      </c>
      <c r="D6" s="3" t="s">
        <v>2</v>
      </c>
      <c r="E6" s="16" t="s">
        <v>29</v>
      </c>
      <c r="F6" s="3" t="s">
        <v>3</v>
      </c>
    </row>
    <row r="7" spans="2:6" s="3" customFormat="1" ht="14.25">
      <c r="B7" t="s">
        <v>4</v>
      </c>
      <c r="C7" s="11"/>
      <c r="D7" s="11"/>
      <c r="E7" s="15">
        <f>SUM(Gastos!$C$7:$C$10-Gastos!$D$7:$D$10)</f>
        <v>0</v>
      </c>
      <c r="F7" s="4">
        <f>_xlfn.IFERROR(SUM(Gastos!$E$7:$E$10/Gastos!$C$7:$C$10),"")</f>
      </c>
    </row>
    <row r="8" spans="2:6" s="3" customFormat="1" ht="14.25">
      <c r="B8" s="3" t="s">
        <v>5</v>
      </c>
      <c r="C8" s="11"/>
      <c r="D8" s="11"/>
      <c r="E8" s="15">
        <f>SUM(Gastos!$C$7:$C$10-Gastos!$D$7:$D$10)</f>
        <v>0</v>
      </c>
      <c r="F8" s="5">
        <f>_xlfn.IFERROR(SUM(Gastos!$E$7:$E$10/Gastos!$C$7:$C$10),"")</f>
      </c>
    </row>
    <row r="9" spans="2:6" s="3" customFormat="1" ht="14.25">
      <c r="B9" s="3" t="s">
        <v>6</v>
      </c>
      <c r="C9" s="11"/>
      <c r="D9" s="11"/>
      <c r="E9" s="15">
        <f>SUM(Gastos!$C$7:$C$10-Gastos!$D$7:$D$10)</f>
        <v>0</v>
      </c>
      <c r="F9" s="5">
        <f>_xlfn.IFERROR(SUM(Gastos!$E$7:$E$10/Gastos!$C$7:$C$10),"")</f>
      </c>
    </row>
    <row r="10" spans="2:6" s="3" customFormat="1" ht="14.25">
      <c r="B10" s="3" t="s">
        <v>19</v>
      </c>
      <c r="C10" s="11"/>
      <c r="D10" s="11"/>
      <c r="E10" s="15">
        <f>SUM(Gastos!$C$7:$C$10-Gastos!$D$7:$D$10)</f>
        <v>0</v>
      </c>
      <c r="F10" s="5">
        <f>_xlfn.IFERROR(SUM(Gastos!$E$7:$E$10/Gastos!$C$7:$C$10),"")</f>
      </c>
    </row>
    <row r="11" spans="2:6" s="3" customFormat="1" ht="14.25">
      <c r="B11"/>
      <c r="C11"/>
      <c r="D11"/>
      <c r="E11"/>
      <c r="F11"/>
    </row>
    <row r="12" spans="2:6" s="3" customFormat="1" ht="14.25">
      <c r="B12" s="3" t="s">
        <v>7</v>
      </c>
      <c r="C12" s="3" t="s">
        <v>1</v>
      </c>
      <c r="D12" s="3" t="s">
        <v>2</v>
      </c>
      <c r="E12" s="15" t="s">
        <v>29</v>
      </c>
      <c r="F12" s="3" t="s">
        <v>3</v>
      </c>
    </row>
    <row r="13" spans="2:6" s="3" customFormat="1" ht="14.25">
      <c r="B13" s="3" t="s">
        <v>10</v>
      </c>
      <c r="C13" s="11"/>
      <c r="D13" s="11"/>
      <c r="E13" s="15">
        <f>SUM(Gastos!$C$13:$C$31-Gastos!$D$13:$D$31)</f>
        <v>0</v>
      </c>
      <c r="F13" s="4">
        <f>_xlfn.IFERROR(SUM(Gastos!$E$13:$E$31/Gastos!$C$13:$C$31),"")</f>
      </c>
    </row>
    <row r="14" spans="2:6" s="3" customFormat="1" ht="14.25">
      <c r="B14" s="3" t="s">
        <v>11</v>
      </c>
      <c r="C14" s="11"/>
      <c r="D14" s="11"/>
      <c r="E14" s="15">
        <f>SUM(Gastos!$C$13:$C$31-Gastos!$D$13:$D$31)</f>
        <v>0</v>
      </c>
      <c r="F14" s="6">
        <f>_xlfn.IFERROR(SUM(Gastos!$E$13:$E$31/Gastos!$C$13:$C$31),"")</f>
      </c>
    </row>
    <row r="15" spans="2:6" s="3" customFormat="1" ht="14.25">
      <c r="B15" s="3" t="s">
        <v>12</v>
      </c>
      <c r="C15" s="11"/>
      <c r="D15" s="11"/>
      <c r="E15" s="15">
        <f>SUM(Gastos!$C$13:$C$31-Gastos!$D$13:$D$31)</f>
        <v>0</v>
      </c>
      <c r="F15" s="6">
        <f>_xlfn.IFERROR(SUM(Gastos!$E$13:$E$31/Gastos!$C$13:$C$31),"")</f>
      </c>
    </row>
    <row r="16" spans="2:6" s="3" customFormat="1" ht="14.25">
      <c r="B16" s="3" t="s">
        <v>13</v>
      </c>
      <c r="C16" s="11"/>
      <c r="D16" s="11"/>
      <c r="E16" s="15">
        <f>SUM(Gastos!$C$13:$C$31-Gastos!$D$13:$D$31)</f>
        <v>0</v>
      </c>
      <c r="F16" s="6">
        <f>_xlfn.IFERROR(SUM(Gastos!$E$13:$E$31/Gastos!$C$13:$C$31),"")</f>
      </c>
    </row>
    <row r="17" spans="2:6" s="3" customFormat="1" ht="14.25">
      <c r="B17" s="3" t="s">
        <v>14</v>
      </c>
      <c r="C17" s="11"/>
      <c r="D17" s="11"/>
      <c r="E17" s="15">
        <f>SUM(Gastos!$C$13:$C$31-Gastos!$D$13:$D$31)</f>
        <v>0</v>
      </c>
      <c r="F17" s="6">
        <f>_xlfn.IFERROR(SUM(Gastos!$E$13:$E$31/Gastos!$C$13:$C$31),"")</f>
      </c>
    </row>
    <row r="18" spans="2:6" s="3" customFormat="1" ht="14.25">
      <c r="B18" s="3" t="s">
        <v>15</v>
      </c>
      <c r="C18" s="11"/>
      <c r="D18" s="11"/>
      <c r="E18" s="15">
        <f>SUM(Gastos!$C$13:$C$31-Gastos!$D$13:$D$31)</f>
        <v>0</v>
      </c>
      <c r="F18" s="6">
        <f>_xlfn.IFERROR(SUM(Gastos!$E$13:$E$31/Gastos!$C$13:$C$31),"")</f>
      </c>
    </row>
    <row r="19" spans="2:6" s="3" customFormat="1" ht="14.25">
      <c r="B19" s="3" t="s">
        <v>16</v>
      </c>
      <c r="C19" s="11"/>
      <c r="D19" s="11"/>
      <c r="E19" s="15">
        <f>SUM(Gastos!$C$13:$C$31-Gastos!$D$13:$D$31)</f>
        <v>0</v>
      </c>
      <c r="F19" s="6">
        <f>_xlfn.IFERROR(SUM(Gastos!$E$13:$E$31/Gastos!$C$13:$C$31),"")</f>
      </c>
    </row>
    <row r="20" spans="2:6" s="3" customFormat="1" ht="14.25">
      <c r="B20" s="3" t="s">
        <v>17</v>
      </c>
      <c r="C20" s="11"/>
      <c r="D20" s="11"/>
      <c r="E20" s="15">
        <f>SUM(Gastos!$C$13:$C$31-Gastos!$D$13:$D$31)</f>
        <v>0</v>
      </c>
      <c r="F20" s="6">
        <f>_xlfn.IFERROR(SUM(Gastos!$E$13:$E$31/Gastos!$C$13:$C$31),"")</f>
      </c>
    </row>
    <row r="21" spans="2:6" s="3" customFormat="1" ht="14.25">
      <c r="B21" s="3" t="s">
        <v>18</v>
      </c>
      <c r="C21" s="11"/>
      <c r="D21" s="11"/>
      <c r="E21" s="15">
        <f>SUM(Gastos!$C$13:$C$31-Gastos!$D$13:$D$31)</f>
        <v>0</v>
      </c>
      <c r="F21" s="6">
        <f>_xlfn.IFERROR(SUM(Gastos!$E$13:$E$31/Gastos!$C$13:$C$31),"")</f>
      </c>
    </row>
    <row r="22" spans="2:6" s="3" customFormat="1" ht="14.25">
      <c r="B22" s="3" t="s">
        <v>19</v>
      </c>
      <c r="C22" s="11"/>
      <c r="D22" s="11"/>
      <c r="E22" s="15">
        <f>SUM(Gastos!$C$13:$C$31-Gastos!$D$13:$D$31)</f>
        <v>0</v>
      </c>
      <c r="F22" s="6">
        <f>_xlfn.IFERROR(SUM(Gastos!$E$13:$E$31/Gastos!$C$13:$C$31),"")</f>
      </c>
    </row>
    <row r="23" spans="2:6" s="3" customFormat="1" ht="14.25">
      <c r="B23" s="3" t="s">
        <v>20</v>
      </c>
      <c r="C23" s="11"/>
      <c r="D23" s="11"/>
      <c r="E23" s="15">
        <f>SUM(Gastos!$C$13:$C$31-Gastos!$D$13:$D$31)</f>
        <v>0</v>
      </c>
      <c r="F23" s="6">
        <f>_xlfn.IFERROR(SUM(Gastos!$E$13:$E$31/Gastos!$C$13:$C$31),"")</f>
      </c>
    </row>
    <row r="24" spans="2:6" s="3" customFormat="1" ht="14.25">
      <c r="B24" s="3" t="s">
        <v>21</v>
      </c>
      <c r="C24" s="11"/>
      <c r="D24" s="11"/>
      <c r="E24" s="15">
        <f>SUM(Gastos!$C$13:$C$31-Gastos!$D$13:$D$31)</f>
        <v>0</v>
      </c>
      <c r="F24" s="6">
        <f>_xlfn.IFERROR(SUM(Gastos!$E$13:$E$31/Gastos!$C$13:$C$31),"")</f>
      </c>
    </row>
    <row r="25" spans="2:6" s="3" customFormat="1" ht="14.25">
      <c r="B25" s="3" t="s">
        <v>22</v>
      </c>
      <c r="C25" s="11"/>
      <c r="D25" s="11"/>
      <c r="E25" s="15">
        <f>SUM(Gastos!$C$13:$C$31-Gastos!$D$13:$D$31)</f>
        <v>0</v>
      </c>
      <c r="F25" s="6">
        <f>_xlfn.IFERROR(SUM(Gastos!$E$13:$E$31/Gastos!$C$13:$C$31),"")</f>
      </c>
    </row>
    <row r="26" spans="2:6" s="3" customFormat="1" ht="14.25">
      <c r="B26" s="3" t="s">
        <v>23</v>
      </c>
      <c r="C26" s="11"/>
      <c r="D26" s="11"/>
      <c r="E26" s="15">
        <f>SUM(Gastos!$C$13:$C$31-Gastos!$D$13:$D$31)</f>
        <v>0</v>
      </c>
      <c r="F26" s="6">
        <f>_xlfn.IFERROR(SUM(Gastos!$E$13:$E$31/Gastos!$C$13:$C$31),"")</f>
      </c>
    </row>
    <row r="27" spans="2:6" s="3" customFormat="1" ht="14.25">
      <c r="B27" s="3" t="s">
        <v>24</v>
      </c>
      <c r="C27" s="11"/>
      <c r="D27" s="11"/>
      <c r="E27" s="15">
        <f>SUM(Gastos!$C$13:$C$31-Gastos!$D$13:$D$31)</f>
        <v>0</v>
      </c>
      <c r="F27" s="6">
        <f>_xlfn.IFERROR(SUM(Gastos!$E$13:$E$31/Gastos!$C$13:$C$31),"")</f>
      </c>
    </row>
    <row r="28" spans="2:6" s="3" customFormat="1" ht="14.25">
      <c r="B28" s="3" t="s">
        <v>25</v>
      </c>
      <c r="C28" s="11"/>
      <c r="D28" s="11"/>
      <c r="E28" s="15">
        <f>SUM(Gastos!$C$13:$C$31-Gastos!$D$13:$D$31)</f>
        <v>0</v>
      </c>
      <c r="F28" s="6">
        <f>_xlfn.IFERROR(SUM(Gastos!$E$13:$E$31/Gastos!$C$13:$C$31),"")</f>
      </c>
    </row>
    <row r="29" spans="2:6" s="3" customFormat="1" ht="14.25">
      <c r="B29" s="3" t="s">
        <v>26</v>
      </c>
      <c r="C29" s="11"/>
      <c r="D29" s="11"/>
      <c r="E29" s="15">
        <f>SUM(Gastos!$C$13:$C$31-Gastos!$D$13:$D$31)</f>
        <v>0</v>
      </c>
      <c r="F29" s="6">
        <f>_xlfn.IFERROR(SUM(Gastos!$E$13:$E$31/Gastos!$C$13:$C$31),"")</f>
      </c>
    </row>
    <row r="30" spans="2:6" s="3" customFormat="1" ht="14.25">
      <c r="B30" s="3" t="s">
        <v>27</v>
      </c>
      <c r="C30" s="11"/>
      <c r="D30" s="11"/>
      <c r="E30" s="15">
        <f>SUM(Gastos!$C$13:$C$31-Gastos!$D$13:$D$31)</f>
        <v>0</v>
      </c>
      <c r="F30" s="6">
        <f>_xlfn.IFERROR(SUM(Gastos!$E$13:$E$31/Gastos!$C$13:$C$31),"")</f>
      </c>
    </row>
    <row r="31" spans="2:6" s="3" customFormat="1" ht="14.25">
      <c r="B31" s="3" t="s">
        <v>19</v>
      </c>
      <c r="C31" s="11"/>
      <c r="D31" s="11"/>
      <c r="E31" s="15">
        <f>SUM(Gastos!$C$13:$C$31-Gastos!$D$13:$D$31)</f>
        <v>0</v>
      </c>
      <c r="F31" s="6">
        <f>_xlfn.IFERROR(SUM(Gastos!$E$13:$E$31/Gastos!$C$13:$C$31),"")</f>
      </c>
    </row>
    <row r="32" spans="2:6" s="3" customFormat="1" ht="14.25">
      <c r="B32" s="3" t="s">
        <v>8</v>
      </c>
      <c r="C32" s="17">
        <f>SUM(C7:C10,C13:C31)</f>
        <v>0</v>
      </c>
      <c r="D32" s="17">
        <f>SUM(D7:D10,D13:D31)</f>
        <v>0</v>
      </c>
      <c r="E32" s="15">
        <f>SUM(E7:E10,E13:E31)</f>
        <v>0</v>
      </c>
      <c r="F32" s="6">
        <f>_xlfn.IFERROR(SUM(E32/C32),"")</f>
      </c>
    </row>
  </sheetData>
  <sheetProtection/>
  <mergeCells count="2">
    <mergeCell ref="B3:C3"/>
    <mergeCell ref="B4:C4"/>
  </mergeCells>
  <printOptions horizontalCentered="1"/>
  <pageMargins left="0.6" right="0.6" top="0.75" bottom="0.75" header="0.25" footer="0.25"/>
  <pageSetup horizontalDpi="300" verticalDpi="3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2006-06-14T18:51:55Z</dcterms:created>
  <dcterms:modified xsi:type="dcterms:W3CDTF">2011-10-31T14:59:55Z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TC100899403082</vt:lpwstr>
  </property>
</Properties>
</file>